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ptonecloud-my.sharepoint.com/personal/thej_premiertech_com/Documents/Projet en Cours/_MKT TURF and LANDSCAPE/AGTIV OFFERS/TOOLS/Pro/2024/App Chart/"/>
    </mc:Choice>
  </mc:AlternateContent>
  <xr:revisionPtr revIDLastSave="6" documentId="8_{AB577D42-4801-4753-A4F1-A6EDB1F27E7A}" xr6:coauthVersionLast="47" xr6:coauthVersionMax="47" xr10:uidLastSave="{EAAE1501-5093-40FC-8947-E0F29A49AE93}"/>
  <bookViews>
    <workbookView xWindow="28680" yWindow="-120" windowWidth="29040" windowHeight="15720" xr2:uid="{00000000-000D-0000-FFFF-FFFF00000000}"/>
  </bookViews>
  <sheets>
    <sheet name="AGTIV G L&amp;N CHART - FR" sheetId="5" r:id="rId1"/>
  </sheets>
  <definedNames>
    <definedName name="_xlnm.Print_Area" localSheetId="0">'AGTIV G L&amp;N CHART - FR'!$A$1:$K$93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5" l="1"/>
  <c r="H63" i="5"/>
  <c r="H62" i="5"/>
  <c r="H61" i="5"/>
  <c r="H60" i="5"/>
  <c r="H59" i="5"/>
  <c r="H58" i="5"/>
  <c r="H57" i="5"/>
  <c r="H66" i="5" s="1"/>
  <c r="H56" i="5"/>
  <c r="H55" i="5"/>
  <c r="H47" i="5"/>
  <c r="H46" i="5"/>
  <c r="H45" i="5"/>
  <c r="H44" i="5"/>
  <c r="H49" i="5" s="1"/>
  <c r="H51" i="5" s="1"/>
  <c r="H43" i="5"/>
  <c r="H42" i="5"/>
  <c r="H34" i="5"/>
  <c r="H33" i="5"/>
  <c r="H32" i="5"/>
  <c r="H31" i="5"/>
  <c r="H30" i="5"/>
  <c r="H15" i="5"/>
  <c r="H14" i="5"/>
  <c r="H13" i="5"/>
  <c r="H12" i="5"/>
  <c r="H11" i="5"/>
  <c r="H10" i="5"/>
  <c r="H9" i="5"/>
  <c r="H36" i="5" s="1"/>
  <c r="H38" i="5" s="1"/>
  <c r="G70" i="5" l="1"/>
  <c r="H68" i="5"/>
  <c r="G72" i="5" l="1"/>
  <c r="G76" i="5"/>
</calcChain>
</file>

<file path=xl/sharedStrings.xml><?xml version="1.0" encoding="utf-8"?>
<sst xmlns="http://schemas.openxmlformats.org/spreadsheetml/2006/main" count="77" uniqueCount="49">
  <si>
    <t># 1</t>
  </si>
  <si>
    <t># 2</t>
  </si>
  <si>
    <t># 3</t>
  </si>
  <si>
    <t># 5</t>
  </si>
  <si>
    <t># 7</t>
  </si>
  <si>
    <t># 10</t>
  </si>
  <si>
    <t># 15</t>
  </si>
  <si>
    <t># 20</t>
  </si>
  <si>
    <t>TOTAL:</t>
  </si>
  <si>
    <t>5'</t>
  </si>
  <si>
    <t>6'</t>
  </si>
  <si>
    <t>8'</t>
  </si>
  <si>
    <t>10'</t>
  </si>
  <si>
    <t>12'</t>
  </si>
  <si>
    <t>14'</t>
  </si>
  <si>
    <t>7'</t>
  </si>
  <si>
    <t>4'</t>
  </si>
  <si>
    <t>4-6" pot (0,5-1,5L)</t>
  </si>
  <si>
    <t># 25</t>
  </si>
  <si>
    <t># 30</t>
  </si>
  <si>
    <t>2'</t>
  </si>
  <si>
    <t>3'</t>
  </si>
  <si>
    <t>AGTIV</t>
  </si>
  <si>
    <r>
      <rPr>
        <i/>
        <sz val="10"/>
        <rFont val="Arial"/>
        <family val="2"/>
      </rPr>
      <t>inserer votre logo</t>
    </r>
    <r>
      <rPr>
        <sz val="10"/>
        <rFont val="Arial"/>
        <family val="2"/>
      </rPr>
      <t xml:space="preserve">
</t>
    </r>
  </si>
  <si>
    <t>CONTENANT</t>
  </si>
  <si>
    <t>QUANTITÉ</t>
  </si>
  <si>
    <t>TASSE</t>
  </si>
  <si>
    <t>VÉGÉTAUX</t>
  </si>
  <si>
    <t>PAR SAC</t>
  </si>
  <si>
    <t>12 L sacs</t>
  </si>
  <si>
    <t>tasses</t>
  </si>
  <si>
    <t>CALIBRE</t>
  </si>
  <si>
    <t>INFORMATION DU CONTRAT - PAYSAGISTE</t>
  </si>
  <si>
    <t>Nom du client:</t>
  </si>
  <si>
    <t>Numéro de contrat:</t>
  </si>
  <si>
    <t>V.20250320</t>
  </si>
  <si>
    <t>sac format 12 L</t>
  </si>
  <si>
    <t>sac format 1.5L</t>
  </si>
  <si>
    <t>HAUTEUR</t>
  </si>
  <si>
    <r>
      <t>AGTIV</t>
    </r>
    <r>
      <rPr>
        <b/>
        <vertAlign val="superscript"/>
        <sz val="12"/>
        <color rgb="FFFFFFFF"/>
        <rFont val="Arial"/>
        <family val="2"/>
      </rPr>
      <t>®</t>
    </r>
    <r>
      <rPr>
        <b/>
        <sz val="12"/>
        <color rgb="FFFFFFFF"/>
        <rFont val="Arial"/>
        <family val="2"/>
      </rPr>
      <t xml:space="preserve"> REACH</t>
    </r>
    <r>
      <rPr>
        <b/>
        <vertAlign val="superscript"/>
        <sz val="12"/>
        <color rgb="FFFFFFFF"/>
        <rFont val="Arial"/>
        <family val="2"/>
      </rPr>
      <t>MC</t>
    </r>
    <r>
      <rPr>
        <b/>
        <sz val="12"/>
        <color rgb="FFFFFFFF"/>
        <rFont val="Arial"/>
        <family val="2"/>
      </rPr>
      <t xml:space="preserve"> G POUR PAYSAGEMENT &amp; PÉPINIÈRE  CHARTE D'APPLICATION PRODUIT</t>
    </r>
  </si>
  <si>
    <t>Multicellules</t>
  </si>
  <si>
    <r>
      <t xml:space="preserve">1.0-1.5 po </t>
    </r>
    <r>
      <rPr>
        <sz val="9"/>
        <rFont val="Arial"/>
        <family val="2"/>
      </rPr>
      <t>(25-40 mm)</t>
    </r>
  </si>
  <si>
    <r>
      <t>1.6-2.0 po</t>
    </r>
    <r>
      <rPr>
        <sz val="9"/>
        <rFont val="Arial"/>
        <family val="2"/>
      </rPr>
      <t xml:space="preserve"> (41-50 mm)</t>
    </r>
  </si>
  <si>
    <r>
      <t xml:space="preserve">2.1-2.5 po </t>
    </r>
    <r>
      <rPr>
        <sz val="9"/>
        <rFont val="Arial"/>
        <family val="2"/>
      </rPr>
      <t>(51-65 mm)</t>
    </r>
  </si>
  <si>
    <r>
      <t xml:space="preserve">2.6-3.0 po </t>
    </r>
    <r>
      <rPr>
        <sz val="9"/>
        <rFont val="Arial"/>
        <family val="2"/>
      </rPr>
      <t>(66-75 mm)</t>
    </r>
  </si>
  <si>
    <r>
      <t xml:space="preserve">3.1-4.0 po </t>
    </r>
    <r>
      <rPr>
        <sz val="9"/>
        <rFont val="Arial"/>
        <family val="2"/>
      </rPr>
      <t>(76-100 mm</t>
    </r>
    <r>
      <rPr>
        <sz val="10"/>
        <rFont val="Arial"/>
        <family val="2"/>
      </rPr>
      <t>)</t>
    </r>
  </si>
  <si>
    <t>4.1 po (101 mm) et plus</t>
  </si>
  <si>
    <t xml:space="preserve">UNITÉS </t>
  </si>
  <si>
    <t>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</si>
</sst>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0.0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vertAlign val="superscript"/>
      <sz val="12"/>
      <color rgb="FFFFFFFF"/>
      <name val="Arial"/>
      <family val="2"/>
    </font>
    <font>
      <i/>
      <sz val="10"/>
      <name val="Arial"/>
      <family val="2"/>
    </font>
    <font>
      <b/>
      <sz val="12"/>
      <color rgb="FFFFFFFF"/>
      <name val="Arial"/>
      <family val="2"/>
    </font>
    <font>
      <b/>
      <sz val="8"/>
      <name val="Arial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6BA6"/>
      </bottom>
      <diagonal/>
    </border>
    <border>
      <left/>
      <right style="thin">
        <color rgb="FF006BA6"/>
      </right>
      <top/>
      <bottom/>
      <diagonal/>
    </border>
    <border>
      <left style="thin">
        <color rgb="FF006BA6"/>
      </left>
      <right style="thin">
        <color rgb="FF006BA6"/>
      </right>
      <top style="thin">
        <color rgb="FF006BA6"/>
      </top>
      <bottom style="thin">
        <color rgb="FF006BA6"/>
      </bottom>
      <diagonal/>
    </border>
    <border>
      <left style="thin">
        <color rgb="FF006BA6"/>
      </left>
      <right/>
      <top style="thin">
        <color rgb="FF006BA6"/>
      </top>
      <bottom style="thin">
        <color rgb="FF006BA6"/>
      </bottom>
      <diagonal/>
    </border>
    <border>
      <left/>
      <right/>
      <top style="thin">
        <color rgb="FF006BA6"/>
      </top>
      <bottom style="thin">
        <color rgb="FF006BA6"/>
      </bottom>
      <diagonal/>
    </border>
    <border>
      <left/>
      <right style="thin">
        <color rgb="FF006BA6"/>
      </right>
      <top style="thin">
        <color rgb="FF006BA6"/>
      </top>
      <bottom style="thin">
        <color rgb="FF006B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" fillId="2" borderId="0" xfId="1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11" xfId="0" applyFont="1" applyFill="1" applyBorder="1" applyAlignment="1" applyProtection="1">
      <alignment horizontal="left" indent="1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 applyProtection="1">
      <alignment horizontal="left" indent="1"/>
      <protection hidden="1"/>
    </xf>
    <xf numFmtId="164" fontId="2" fillId="3" borderId="12" xfId="0" applyNumberFormat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7" fillId="3" borderId="2" xfId="0" applyFont="1" applyFill="1" applyBorder="1" applyProtection="1">
      <protection hidden="1"/>
    </xf>
    <xf numFmtId="0" fontId="7" fillId="3" borderId="3" xfId="0" applyFont="1" applyFill="1" applyBorder="1" applyProtection="1"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/>
      <protection hidden="1"/>
    </xf>
    <xf numFmtId="0" fontId="7" fillId="3" borderId="13" xfId="0" applyFont="1" applyFill="1" applyBorder="1" applyProtection="1">
      <protection hidden="1"/>
    </xf>
    <xf numFmtId="0" fontId="7" fillId="3" borderId="14" xfId="0" applyFont="1" applyFill="1" applyBorder="1" applyProtection="1">
      <protection hidden="1"/>
    </xf>
    <xf numFmtId="0" fontId="7" fillId="3" borderId="17" xfId="0" applyFont="1" applyFill="1" applyBorder="1" applyAlignment="1" applyProtection="1">
      <alignment horizontal="right"/>
      <protection hidden="1"/>
    </xf>
    <xf numFmtId="0" fontId="7" fillId="3" borderId="17" xfId="0" applyFont="1" applyFill="1" applyBorder="1" applyProtection="1">
      <protection hidden="1"/>
    </xf>
    <xf numFmtId="0" fontId="9" fillId="6" borderId="16" xfId="0" applyFont="1" applyFill="1" applyBorder="1" applyAlignment="1" applyProtection="1">
      <alignment horizontal="right"/>
      <protection hidden="1"/>
    </xf>
    <xf numFmtId="165" fontId="9" fillId="6" borderId="17" xfId="0" applyNumberFormat="1" applyFont="1" applyFill="1" applyBorder="1" applyProtection="1">
      <protection hidden="1"/>
    </xf>
    <xf numFmtId="0" fontId="10" fillId="6" borderId="18" xfId="0" applyFont="1" applyFill="1" applyBorder="1" applyProtection="1">
      <protection hidden="1"/>
    </xf>
    <xf numFmtId="165" fontId="9" fillId="6" borderId="16" xfId="0" applyNumberFormat="1" applyFont="1" applyFill="1" applyBorder="1" applyAlignment="1" applyProtection="1">
      <alignment horizontal="right"/>
      <protection hidden="1"/>
    </xf>
    <xf numFmtId="1" fontId="9" fillId="6" borderId="16" xfId="0" applyNumberFormat="1" applyFont="1" applyFill="1" applyBorder="1" applyAlignment="1" applyProtection="1">
      <alignment horizontal="right"/>
      <protection hidden="1"/>
    </xf>
    <xf numFmtId="165" fontId="2" fillId="6" borderId="15" xfId="0" applyNumberFormat="1" applyFont="1" applyFill="1" applyBorder="1" applyProtection="1">
      <protection hidden="1"/>
    </xf>
    <xf numFmtId="0" fontId="0" fillId="5" borderId="0" xfId="0" applyFill="1" applyProtection="1">
      <protection hidden="1"/>
    </xf>
    <xf numFmtId="0" fontId="2" fillId="5" borderId="0" xfId="0" applyFont="1" applyFill="1" applyProtection="1">
      <protection hidden="1"/>
    </xf>
    <xf numFmtId="0" fontId="7" fillId="2" borderId="0" xfId="0" applyFont="1" applyFill="1"/>
    <xf numFmtId="165" fontId="2" fillId="6" borderId="15" xfId="0" applyNumberFormat="1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locked="0" hidden="1"/>
    </xf>
    <xf numFmtId="0" fontId="2" fillId="6" borderId="6" xfId="0" applyFont="1" applyFill="1" applyBorder="1" applyAlignment="1" applyProtection="1">
      <alignment horizontal="center" vertical="center"/>
      <protection locked="0"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5" fillId="6" borderId="4" xfId="0" applyFont="1" applyFill="1" applyBorder="1" applyAlignment="1" applyProtection="1">
      <alignment horizontal="center"/>
      <protection locked="0" hidden="1"/>
    </xf>
    <xf numFmtId="0" fontId="7" fillId="7" borderId="0" xfId="0" applyFont="1" applyFill="1"/>
    <xf numFmtId="0" fontId="15" fillId="6" borderId="18" xfId="0" applyFont="1" applyFill="1" applyBorder="1" applyProtection="1">
      <protection hidden="1"/>
    </xf>
    <xf numFmtId="0" fontId="16" fillId="2" borderId="0" xfId="0" applyFont="1" applyFill="1" applyProtection="1">
      <protection hidden="1"/>
    </xf>
    <xf numFmtId="0" fontId="7" fillId="3" borderId="2" xfId="0" applyFont="1" applyFill="1" applyBorder="1" applyProtection="1">
      <protection locked="0" hidden="1"/>
    </xf>
    <xf numFmtId="0" fontId="7" fillId="2" borderId="0" xfId="0" applyFont="1" applyFill="1" applyAlignment="1" applyProtection="1">
      <alignment horizontal="center" wrapText="1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14" fillId="8" borderId="0" xfId="0" applyFont="1" applyFill="1" applyAlignment="1" applyProtection="1">
      <alignment horizontal="center" wrapText="1"/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7" fillId="3" borderId="2" xfId="0" applyFont="1" applyFill="1" applyBorder="1" applyAlignment="1" applyProtection="1">
      <alignment horizontal="center"/>
      <protection locked="0" hidden="1"/>
    </xf>
    <xf numFmtId="0" fontId="7" fillId="3" borderId="3" xfId="0" applyFont="1" applyFill="1" applyBorder="1" applyAlignment="1" applyProtection="1">
      <alignment horizont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F497D"/>
      <color rgb="FF99CCFF"/>
      <color rgb="FF006BA6"/>
      <color rgb="FF3FB117"/>
      <color rgb="FF4ACF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89</xdr:row>
      <xdr:rowOff>47625</xdr:rowOff>
    </xdr:from>
    <xdr:to>
      <xdr:col>3</xdr:col>
      <xdr:colOff>925280</xdr:colOff>
      <xdr:row>92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764D1-A669-4402-9A5A-53F421718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3154025"/>
          <a:ext cx="1068154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65</xdr:row>
      <xdr:rowOff>123825</xdr:rowOff>
    </xdr:from>
    <xdr:to>
      <xdr:col>4</xdr:col>
      <xdr:colOff>408430</xdr:colOff>
      <xdr:row>78</xdr:row>
      <xdr:rowOff>3935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9DEEEA-FFDB-483C-88BF-4FC802CD32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7" t="16364" r="17924" b="13273"/>
        <a:stretch/>
      </xdr:blipFill>
      <xdr:spPr bwMode="auto">
        <a:xfrm>
          <a:off x="447675" y="9305925"/>
          <a:ext cx="1856230" cy="196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</xdr:row>
      <xdr:rowOff>19050</xdr:rowOff>
    </xdr:from>
    <xdr:to>
      <xdr:col>3</xdr:col>
      <xdr:colOff>1267460</xdr:colOff>
      <xdr:row>1</xdr:row>
      <xdr:rowOff>786130</xdr:rowOff>
    </xdr:to>
    <xdr:pic>
      <xdr:nvPicPr>
        <xdr:cNvPr id="5" name="Picture 4" descr="A white sign with blue text&#10;&#10;Description automatically generated">
          <a:extLst>
            <a:ext uri="{FF2B5EF4-FFF2-40B4-BE49-F238E27FC236}">
              <a16:creationId xmlns:a16="http://schemas.microsoft.com/office/drawing/2014/main" id="{1D955DEC-7E9F-64E1-76DF-C3CB2438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0975"/>
          <a:ext cx="1257935" cy="767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AC35-A846-4F63-904E-5EEE413A618B}">
  <sheetPr>
    <pageSetUpPr fitToPage="1"/>
  </sheetPr>
  <dimension ref="A1:W157"/>
  <sheetViews>
    <sheetView showRowColHeaders="0" tabSelected="1" zoomScaleNormal="100" workbookViewId="0">
      <selection activeCell="G45" sqref="G45"/>
    </sheetView>
  </sheetViews>
  <sheetFormatPr defaultColWidth="8.85546875" defaultRowHeight="12.75" x14ac:dyDescent="0.2"/>
  <cols>
    <col min="1" max="1" width="2.28515625" customWidth="1"/>
    <col min="2" max="2" width="2.7109375" customWidth="1"/>
    <col min="3" max="3" width="1.140625" customWidth="1"/>
    <col min="4" max="4" width="22.28515625" customWidth="1"/>
    <col min="5" max="5" width="13" customWidth="1"/>
    <col min="6" max="6" width="11.140625" customWidth="1"/>
    <col min="7" max="7" width="11.85546875" customWidth="1"/>
    <col min="8" max="8" width="12.85546875" customWidth="1"/>
    <col min="9" max="9" width="9" customWidth="1"/>
    <col min="10" max="10" width="4.140625" customWidth="1"/>
    <col min="11" max="11" width="3.42578125" customWidth="1"/>
  </cols>
  <sheetData>
    <row r="1" spans="1:2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69.75" customHeight="1" x14ac:dyDescent="0.2">
      <c r="A2" s="4"/>
      <c r="B2" s="4"/>
      <c r="C2" s="4"/>
      <c r="D2" s="5"/>
      <c r="E2" s="4"/>
      <c r="F2" s="4"/>
      <c r="G2" s="4"/>
      <c r="H2" s="56" t="s">
        <v>23</v>
      </c>
      <c r="I2" s="57"/>
      <c r="J2" s="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.0999999999999996" customHeight="1" x14ac:dyDescent="0.2">
      <c r="A3" s="4"/>
      <c r="B3" s="43"/>
      <c r="C3" s="43"/>
      <c r="D3" s="43"/>
      <c r="E3" s="43"/>
      <c r="F3" s="43"/>
      <c r="G3" s="44"/>
      <c r="H3" s="43"/>
      <c r="I3" s="43"/>
      <c r="J3" s="4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9" customHeight="1" x14ac:dyDescent="0.2">
      <c r="A4" s="4"/>
      <c r="B4" s="8"/>
      <c r="C4" s="8"/>
      <c r="D4" s="8"/>
      <c r="E4" s="8"/>
      <c r="F4" s="8"/>
      <c r="G4" s="9"/>
      <c r="H4" s="8"/>
      <c r="I4" s="8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46.5" customHeight="1" x14ac:dyDescent="0.25">
      <c r="A5" s="4"/>
      <c r="B5" s="8"/>
      <c r="C5" s="8"/>
      <c r="D5" s="58" t="s">
        <v>39</v>
      </c>
      <c r="E5" s="59"/>
      <c r="F5" s="59"/>
      <c r="G5" s="59"/>
      <c r="H5" s="59"/>
      <c r="I5" s="8"/>
      <c r="J5" s="8"/>
      <c r="K5" s="1"/>
      <c r="L5" s="45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.25" customHeight="1" thickBot="1" x14ac:dyDescent="0.25">
      <c r="A6" s="4"/>
      <c r="B6" s="8"/>
      <c r="C6" s="8"/>
      <c r="D6" s="8"/>
      <c r="E6" s="8"/>
      <c r="F6" s="8"/>
      <c r="G6" s="8"/>
      <c r="H6" s="8"/>
      <c r="I6" s="8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x14ac:dyDescent="0.25">
      <c r="A7" s="4"/>
      <c r="B7" s="8"/>
      <c r="C7" s="8"/>
      <c r="D7" s="13" t="s">
        <v>24</v>
      </c>
      <c r="E7" s="14" t="s">
        <v>22</v>
      </c>
      <c r="F7" s="14" t="s">
        <v>47</v>
      </c>
      <c r="G7" s="15" t="s">
        <v>25</v>
      </c>
      <c r="H7" s="15" t="s">
        <v>25</v>
      </c>
      <c r="I7" s="8"/>
      <c r="J7" s="8"/>
      <c r="K7" s="1"/>
      <c r="L7" s="45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4"/>
      <c r="B8" s="8"/>
      <c r="C8" s="8"/>
      <c r="D8" s="12"/>
      <c r="E8" s="31" t="s">
        <v>26</v>
      </c>
      <c r="F8" s="31" t="s">
        <v>28</v>
      </c>
      <c r="G8" s="50" t="s">
        <v>27</v>
      </c>
      <c r="H8" s="32" t="s">
        <v>26</v>
      </c>
      <c r="I8" s="8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4"/>
      <c r="B9" s="8"/>
      <c r="C9" s="8"/>
      <c r="D9" s="22" t="s">
        <v>40</v>
      </c>
      <c r="E9" s="17">
        <v>0.06</v>
      </c>
      <c r="F9" s="17">
        <v>800</v>
      </c>
      <c r="G9" s="48"/>
      <c r="H9" s="18">
        <f t="shared" ref="H9:H15" si="0">G9*E9</f>
        <v>0</v>
      </c>
      <c r="I9" s="8"/>
      <c r="J9" s="8"/>
      <c r="K9" s="1"/>
      <c r="L9" s="52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4"/>
      <c r="B10" s="8"/>
      <c r="C10" s="8"/>
      <c r="D10" s="22" t="s">
        <v>17</v>
      </c>
      <c r="E10" s="17">
        <v>0.12</v>
      </c>
      <c r="F10" s="17">
        <v>400</v>
      </c>
      <c r="G10" s="48"/>
      <c r="H10" s="18">
        <f t="shared" si="0"/>
        <v>0</v>
      </c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4"/>
      <c r="B11" s="8"/>
      <c r="C11" s="8"/>
      <c r="D11" s="22" t="s">
        <v>0</v>
      </c>
      <c r="E11" s="17">
        <v>0.25</v>
      </c>
      <c r="F11" s="17">
        <v>192</v>
      </c>
      <c r="G11" s="48"/>
      <c r="H11" s="18">
        <f t="shared" si="0"/>
        <v>0</v>
      </c>
      <c r="I11" s="8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4"/>
      <c r="B12" s="8"/>
      <c r="C12" s="8"/>
      <c r="D12" s="22" t="s">
        <v>1</v>
      </c>
      <c r="E12" s="17">
        <v>0.5</v>
      </c>
      <c r="F12" s="17">
        <v>96</v>
      </c>
      <c r="G12" s="48"/>
      <c r="H12" s="18">
        <f t="shared" si="0"/>
        <v>0</v>
      </c>
      <c r="I12" s="8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4"/>
      <c r="B13" s="8"/>
      <c r="C13" s="8"/>
      <c r="D13" s="22" t="s">
        <v>2</v>
      </c>
      <c r="E13" s="17">
        <v>0.75</v>
      </c>
      <c r="F13" s="17">
        <v>64</v>
      </c>
      <c r="G13" s="48"/>
      <c r="H13" s="18">
        <f t="shared" si="0"/>
        <v>0</v>
      </c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4"/>
      <c r="B14" s="8"/>
      <c r="C14" s="8"/>
      <c r="D14" s="22" t="s">
        <v>3</v>
      </c>
      <c r="E14" s="17">
        <v>1</v>
      </c>
      <c r="F14" s="17">
        <v>48</v>
      </c>
      <c r="G14" s="48"/>
      <c r="H14" s="18">
        <f t="shared" si="0"/>
        <v>0</v>
      </c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4"/>
      <c r="B15" s="8"/>
      <c r="C15" s="8"/>
      <c r="D15" s="22" t="s">
        <v>4</v>
      </c>
      <c r="E15" s="17">
        <v>1.25</v>
      </c>
      <c r="F15" s="17">
        <v>38</v>
      </c>
      <c r="G15" s="48"/>
      <c r="H15" s="18">
        <f t="shared" si="0"/>
        <v>0</v>
      </c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hidden="1" customHeight="1" x14ac:dyDescent="0.2">
      <c r="A16" s="4"/>
      <c r="B16" s="8"/>
      <c r="C16" s="8"/>
      <c r="D16" s="23"/>
      <c r="E16" s="17"/>
      <c r="F16" s="17"/>
      <c r="G16" s="48"/>
      <c r="H16" s="24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hidden="1" customHeight="1" x14ac:dyDescent="0.2">
      <c r="A17" s="4"/>
      <c r="B17" s="8"/>
      <c r="C17" s="8"/>
      <c r="D17" s="23"/>
      <c r="E17" s="17"/>
      <c r="F17" s="17"/>
      <c r="G17" s="48"/>
      <c r="H17" s="24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hidden="1" customHeight="1" x14ac:dyDescent="0.2">
      <c r="A18" s="4"/>
      <c r="B18" s="8"/>
      <c r="C18" s="8"/>
      <c r="D18" s="23"/>
      <c r="E18" s="17"/>
      <c r="F18" s="17"/>
      <c r="G18" s="48"/>
      <c r="H18" s="24"/>
      <c r="I18" s="8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" hidden="1" customHeight="1" x14ac:dyDescent="0.2">
      <c r="A19" s="4"/>
      <c r="B19" s="8"/>
      <c r="C19" s="8"/>
      <c r="D19" s="23"/>
      <c r="E19" s="17"/>
      <c r="F19" s="17"/>
      <c r="G19" s="48"/>
      <c r="H19" s="24"/>
      <c r="I19" s="8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" hidden="1" customHeight="1" x14ac:dyDescent="0.2">
      <c r="A20" s="4"/>
      <c r="B20" s="8"/>
      <c r="C20" s="8"/>
      <c r="D20" s="23"/>
      <c r="E20" s="17"/>
      <c r="F20" s="17"/>
      <c r="G20" s="48"/>
      <c r="H20" s="24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" hidden="1" customHeight="1" x14ac:dyDescent="0.2">
      <c r="A21" s="4"/>
      <c r="B21" s="8"/>
      <c r="C21" s="8"/>
      <c r="D21" s="23"/>
      <c r="E21" s="17"/>
      <c r="F21" s="17"/>
      <c r="G21" s="48"/>
      <c r="H21" s="24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" hidden="1" customHeight="1" x14ac:dyDescent="0.2">
      <c r="A22" s="4"/>
      <c r="B22" s="8"/>
      <c r="C22" s="8"/>
      <c r="D22" s="23"/>
      <c r="E22" s="17"/>
      <c r="F22" s="17"/>
      <c r="G22" s="48"/>
      <c r="H22" s="24"/>
      <c r="I22" s="8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" hidden="1" customHeight="1" x14ac:dyDescent="0.2">
      <c r="A23" s="4"/>
      <c r="B23" s="8"/>
      <c r="C23" s="8"/>
      <c r="D23" s="23"/>
      <c r="E23" s="17"/>
      <c r="F23" s="17"/>
      <c r="G23" s="48"/>
      <c r="H23" s="24"/>
      <c r="I23" s="8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" hidden="1" customHeight="1" x14ac:dyDescent="0.2">
      <c r="A24" s="4"/>
      <c r="B24" s="8"/>
      <c r="C24" s="8"/>
      <c r="D24" s="23"/>
      <c r="E24" s="17"/>
      <c r="F24" s="17"/>
      <c r="G24" s="48"/>
      <c r="H24" s="24"/>
      <c r="I24" s="8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" hidden="1" customHeight="1" x14ac:dyDescent="0.2">
      <c r="A25" s="4"/>
      <c r="B25" s="8"/>
      <c r="C25" s="8"/>
      <c r="D25" s="23"/>
      <c r="E25" s="17"/>
      <c r="F25" s="17"/>
      <c r="G25" s="48"/>
      <c r="H25" s="24"/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" hidden="1" customHeight="1" x14ac:dyDescent="0.2">
      <c r="A26" s="4"/>
      <c r="B26" s="8"/>
      <c r="C26" s="8"/>
      <c r="D26" s="23"/>
      <c r="E26" s="17"/>
      <c r="F26" s="17"/>
      <c r="G26" s="48"/>
      <c r="H26" s="24"/>
      <c r="I26" s="8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" hidden="1" customHeight="1" x14ac:dyDescent="0.2">
      <c r="A27" s="4"/>
      <c r="B27" s="8"/>
      <c r="C27" s="8"/>
      <c r="D27" s="23"/>
      <c r="E27" s="17"/>
      <c r="F27" s="17"/>
      <c r="G27" s="48"/>
      <c r="H27" s="24"/>
      <c r="I27" s="8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" hidden="1" customHeight="1" x14ac:dyDescent="0.2">
      <c r="A28" s="4"/>
      <c r="B28" s="8"/>
      <c r="C28" s="8"/>
      <c r="D28" s="23"/>
      <c r="E28" s="17"/>
      <c r="F28" s="17"/>
      <c r="G28" s="48"/>
      <c r="H28" s="24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" hidden="1" customHeight="1" x14ac:dyDescent="0.2">
      <c r="A29" s="4"/>
      <c r="B29" s="8"/>
      <c r="C29" s="8"/>
      <c r="D29" s="23"/>
      <c r="E29" s="17"/>
      <c r="F29" s="17"/>
      <c r="G29" s="48"/>
      <c r="H29" s="24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4"/>
      <c r="B30" s="8"/>
      <c r="C30" s="8"/>
      <c r="D30" s="22" t="s">
        <v>5</v>
      </c>
      <c r="E30" s="17">
        <v>1.5</v>
      </c>
      <c r="F30" s="17">
        <v>32</v>
      </c>
      <c r="G30" s="48"/>
      <c r="H30" s="18">
        <f>G30*E30</f>
        <v>0</v>
      </c>
      <c r="I30" s="8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4"/>
      <c r="B31" s="8"/>
      <c r="C31" s="8"/>
      <c r="D31" s="22" t="s">
        <v>6</v>
      </c>
      <c r="E31" s="17">
        <v>1.75</v>
      </c>
      <c r="F31" s="17">
        <v>27</v>
      </c>
      <c r="G31" s="48"/>
      <c r="H31" s="18">
        <f>G31*E31</f>
        <v>0</v>
      </c>
      <c r="I31" s="8"/>
      <c r="J31" s="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4"/>
      <c r="B32" s="8"/>
      <c r="C32" s="8"/>
      <c r="D32" s="22" t="s">
        <v>7</v>
      </c>
      <c r="E32" s="17">
        <v>2</v>
      </c>
      <c r="F32" s="17">
        <v>24</v>
      </c>
      <c r="G32" s="48"/>
      <c r="H32" s="18">
        <f t="shared" ref="H32:H34" si="1">G32*E32</f>
        <v>0</v>
      </c>
      <c r="I32" s="8"/>
      <c r="J32" s="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4"/>
      <c r="B33" s="8"/>
      <c r="C33" s="8"/>
      <c r="D33" s="22" t="s">
        <v>18</v>
      </c>
      <c r="E33" s="17">
        <v>3</v>
      </c>
      <c r="F33" s="17">
        <v>16</v>
      </c>
      <c r="G33" s="48"/>
      <c r="H33" s="18">
        <f t="shared" si="1"/>
        <v>0</v>
      </c>
      <c r="I33" s="8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.5" thickBot="1" x14ac:dyDescent="0.25">
      <c r="A34" s="4"/>
      <c r="B34" s="8"/>
      <c r="C34" s="8"/>
      <c r="D34" s="25" t="s">
        <v>19</v>
      </c>
      <c r="E34" s="20">
        <v>4</v>
      </c>
      <c r="F34" s="20">
        <v>12</v>
      </c>
      <c r="G34" s="49"/>
      <c r="H34" s="21">
        <f t="shared" si="1"/>
        <v>0</v>
      </c>
      <c r="I34" s="8"/>
      <c r="J34" s="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6.7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 x14ac:dyDescent="0.2">
      <c r="A36" s="4"/>
      <c r="B36" s="8"/>
      <c r="C36" s="8"/>
      <c r="D36" s="10"/>
      <c r="E36" s="8"/>
      <c r="F36" s="8"/>
      <c r="G36" s="27" t="s">
        <v>8</v>
      </c>
      <c r="H36" s="46">
        <f>SUM(H9:H34)</f>
        <v>0</v>
      </c>
      <c r="I36" s="47" t="s">
        <v>30</v>
      </c>
      <c r="J36" s="8"/>
      <c r="K36" s="1"/>
      <c r="L36" s="4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.1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customHeight="1" x14ac:dyDescent="0.2">
      <c r="A38" s="4"/>
      <c r="B38" s="8"/>
      <c r="C38" s="8"/>
      <c r="D38" s="8"/>
      <c r="E38" s="8"/>
      <c r="F38" s="8"/>
      <c r="G38" s="8"/>
      <c r="H38" s="46">
        <f>H36/48</f>
        <v>0</v>
      </c>
      <c r="I38" s="47" t="s">
        <v>29</v>
      </c>
      <c r="J38" s="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9.75" customHeight="1" thickBot="1" x14ac:dyDescent="0.25">
      <c r="A39" s="4"/>
      <c r="B39" s="8"/>
      <c r="C39" s="8"/>
      <c r="D39" s="8"/>
      <c r="E39" s="8"/>
      <c r="F39" s="8"/>
      <c r="G39" s="8"/>
      <c r="H39" s="8"/>
      <c r="I39" s="8"/>
      <c r="J39" s="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x14ac:dyDescent="0.25">
      <c r="A40" s="4"/>
      <c r="B40" s="8"/>
      <c r="C40" s="8"/>
      <c r="D40" s="13" t="s">
        <v>31</v>
      </c>
      <c r="E40" s="14" t="s">
        <v>22</v>
      </c>
      <c r="F40" s="14" t="s">
        <v>47</v>
      </c>
      <c r="G40" s="15" t="s">
        <v>25</v>
      </c>
      <c r="H40" s="15" t="s">
        <v>25</v>
      </c>
      <c r="I40" s="8"/>
      <c r="J40" s="8"/>
      <c r="K40" s="1"/>
      <c r="L40" s="4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x14ac:dyDescent="0.25">
      <c r="A41" s="4"/>
      <c r="B41" s="8"/>
      <c r="C41" s="8"/>
      <c r="D41" s="12"/>
      <c r="E41" s="31" t="s">
        <v>26</v>
      </c>
      <c r="F41" s="31" t="s">
        <v>28</v>
      </c>
      <c r="G41" s="50" t="s">
        <v>27</v>
      </c>
      <c r="H41" s="32" t="s">
        <v>26</v>
      </c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4"/>
      <c r="B42" s="8"/>
      <c r="C42" s="8"/>
      <c r="D42" s="16" t="s">
        <v>41</v>
      </c>
      <c r="E42" s="17">
        <v>2</v>
      </c>
      <c r="F42" s="17">
        <v>24</v>
      </c>
      <c r="G42" s="48"/>
      <c r="H42" s="18">
        <f t="shared" ref="H42:H47" si="2">G42*E42</f>
        <v>0</v>
      </c>
      <c r="I42" s="8"/>
      <c r="J42" s="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4"/>
      <c r="B43" s="8"/>
      <c r="C43" s="8"/>
      <c r="D43" s="16" t="s">
        <v>42</v>
      </c>
      <c r="E43" s="17">
        <v>3</v>
      </c>
      <c r="F43" s="17">
        <v>16</v>
      </c>
      <c r="G43" s="48"/>
      <c r="H43" s="18">
        <f t="shared" si="2"/>
        <v>0</v>
      </c>
      <c r="I43" s="8"/>
      <c r="J43" s="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4"/>
      <c r="B44" s="8"/>
      <c r="C44" s="8"/>
      <c r="D44" s="16" t="s">
        <v>43</v>
      </c>
      <c r="E44" s="17">
        <v>4</v>
      </c>
      <c r="F44" s="17">
        <v>12</v>
      </c>
      <c r="G44" s="48"/>
      <c r="H44" s="18">
        <f t="shared" si="2"/>
        <v>0</v>
      </c>
      <c r="I44" s="8"/>
      <c r="J44" s="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4"/>
      <c r="B45" s="8"/>
      <c r="C45" s="8"/>
      <c r="D45" s="16" t="s">
        <v>44</v>
      </c>
      <c r="E45" s="17">
        <v>5</v>
      </c>
      <c r="F45" s="17">
        <v>10</v>
      </c>
      <c r="G45" s="48"/>
      <c r="H45" s="18">
        <f t="shared" si="2"/>
        <v>0</v>
      </c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A46" s="4"/>
      <c r="B46" s="8"/>
      <c r="C46" s="8"/>
      <c r="D46" s="16" t="s">
        <v>45</v>
      </c>
      <c r="E46" s="17">
        <v>6</v>
      </c>
      <c r="F46" s="17">
        <v>8</v>
      </c>
      <c r="G46" s="48"/>
      <c r="H46" s="18">
        <f t="shared" si="2"/>
        <v>0</v>
      </c>
      <c r="I46" s="8"/>
      <c r="J46" s="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.5" thickBot="1" x14ac:dyDescent="0.25">
      <c r="A47" s="4"/>
      <c r="B47" s="8"/>
      <c r="C47" s="8"/>
      <c r="D47" s="19" t="s">
        <v>46</v>
      </c>
      <c r="E47" s="20">
        <v>7.5</v>
      </c>
      <c r="F47" s="20">
        <v>6</v>
      </c>
      <c r="G47" s="49"/>
      <c r="H47" s="21">
        <f t="shared" si="2"/>
        <v>0</v>
      </c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6.7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" customHeight="1" x14ac:dyDescent="0.2">
      <c r="A49" s="4"/>
      <c r="B49" s="8"/>
      <c r="C49" s="8"/>
      <c r="D49" s="8"/>
      <c r="E49" s="8"/>
      <c r="F49" s="8"/>
      <c r="G49" s="27" t="s">
        <v>8</v>
      </c>
      <c r="H49" s="46">
        <f>SUM(H42:H47)</f>
        <v>0</v>
      </c>
      <c r="I49" s="47" t="s">
        <v>30</v>
      </c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.7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7.100000000000001" customHeight="1" x14ac:dyDescent="0.2">
      <c r="A51" s="4"/>
      <c r="B51" s="8"/>
      <c r="C51" s="8"/>
      <c r="D51" s="8"/>
      <c r="E51" s="8"/>
      <c r="F51" s="8"/>
      <c r="G51" s="8"/>
      <c r="H51" s="46">
        <f>H49/48</f>
        <v>0</v>
      </c>
      <c r="I51" s="47" t="s">
        <v>29</v>
      </c>
      <c r="J51" s="8"/>
      <c r="K51" s="1"/>
      <c r="L51" s="4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8.25" customHeight="1" thickBot="1" x14ac:dyDescent="0.25">
      <c r="A52" s="4"/>
      <c r="B52" s="8"/>
      <c r="C52" s="8"/>
      <c r="D52" s="8"/>
      <c r="E52" s="8"/>
      <c r="F52" s="8"/>
      <c r="G52" s="8"/>
      <c r="H52" s="8"/>
      <c r="I52" s="8"/>
      <c r="J52" s="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x14ac:dyDescent="0.25">
      <c r="A53" s="4"/>
      <c r="B53" s="8"/>
      <c r="C53" s="8"/>
      <c r="D53" s="13" t="s">
        <v>38</v>
      </c>
      <c r="E53" s="14" t="s">
        <v>22</v>
      </c>
      <c r="F53" s="14" t="s">
        <v>47</v>
      </c>
      <c r="G53" s="15" t="s">
        <v>25</v>
      </c>
      <c r="H53" s="15" t="s">
        <v>25</v>
      </c>
      <c r="I53" s="8"/>
      <c r="J53" s="8"/>
      <c r="K53" s="1"/>
      <c r="L53" s="4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x14ac:dyDescent="0.25">
      <c r="A54" s="4"/>
      <c r="B54" s="8"/>
      <c r="C54" s="8"/>
      <c r="D54" s="12"/>
      <c r="E54" s="31" t="s">
        <v>26</v>
      </c>
      <c r="F54" s="31" t="s">
        <v>28</v>
      </c>
      <c r="G54" s="50" t="s">
        <v>27</v>
      </c>
      <c r="H54" s="32" t="s">
        <v>26</v>
      </c>
      <c r="I54" s="8"/>
      <c r="J54" s="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x14ac:dyDescent="0.25">
      <c r="A55" s="4"/>
      <c r="B55" s="8"/>
      <c r="C55" s="8"/>
      <c r="D55" s="22" t="s">
        <v>20</v>
      </c>
      <c r="E55" s="17">
        <v>0.5</v>
      </c>
      <c r="F55" s="17">
        <v>96</v>
      </c>
      <c r="G55" s="51"/>
      <c r="H55" s="18">
        <f t="shared" ref="H55:H64" si="3">G55*E55</f>
        <v>0</v>
      </c>
      <c r="I55" s="8"/>
      <c r="J55" s="8"/>
      <c r="K55" s="1"/>
      <c r="L55" s="4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x14ac:dyDescent="0.25">
      <c r="A56" s="4"/>
      <c r="B56" s="8"/>
      <c r="C56" s="8"/>
      <c r="D56" s="22" t="s">
        <v>21</v>
      </c>
      <c r="E56" s="17">
        <v>1</v>
      </c>
      <c r="F56" s="17">
        <v>48</v>
      </c>
      <c r="G56" s="51"/>
      <c r="H56" s="18">
        <f t="shared" si="3"/>
        <v>0</v>
      </c>
      <c r="I56" s="8"/>
      <c r="J56" s="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x14ac:dyDescent="0.25">
      <c r="A57" s="4"/>
      <c r="B57" s="8"/>
      <c r="C57" s="8"/>
      <c r="D57" s="22" t="s">
        <v>16</v>
      </c>
      <c r="E57" s="17">
        <v>1.75</v>
      </c>
      <c r="F57" s="17">
        <v>27</v>
      </c>
      <c r="G57" s="51"/>
      <c r="H57" s="18">
        <f t="shared" si="3"/>
        <v>0</v>
      </c>
      <c r="I57" s="8"/>
      <c r="J57" s="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">
      <c r="A58" s="4"/>
      <c r="B58" s="8"/>
      <c r="C58" s="8"/>
      <c r="D58" s="22" t="s">
        <v>9</v>
      </c>
      <c r="E58" s="17">
        <v>2</v>
      </c>
      <c r="F58" s="17">
        <v>24</v>
      </c>
      <c r="G58" s="48"/>
      <c r="H58" s="18">
        <f t="shared" si="3"/>
        <v>0</v>
      </c>
      <c r="I58" s="8"/>
      <c r="J58" s="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">
      <c r="A59" s="4"/>
      <c r="B59" s="8"/>
      <c r="C59" s="8"/>
      <c r="D59" s="22" t="s">
        <v>10</v>
      </c>
      <c r="E59" s="17">
        <v>3</v>
      </c>
      <c r="F59" s="17">
        <v>16</v>
      </c>
      <c r="G59" s="48"/>
      <c r="H59" s="18">
        <f t="shared" si="3"/>
        <v>0</v>
      </c>
      <c r="I59" s="8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">
      <c r="A60" s="4"/>
      <c r="B60" s="8"/>
      <c r="C60" s="8"/>
      <c r="D60" s="22" t="s">
        <v>15</v>
      </c>
      <c r="E60" s="17">
        <v>3.5</v>
      </c>
      <c r="F60" s="17">
        <v>14</v>
      </c>
      <c r="G60" s="48"/>
      <c r="H60" s="18">
        <f t="shared" si="3"/>
        <v>0</v>
      </c>
      <c r="I60" s="8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">
      <c r="A61" s="4"/>
      <c r="B61" s="8"/>
      <c r="C61" s="8"/>
      <c r="D61" s="22" t="s">
        <v>11</v>
      </c>
      <c r="E61" s="17">
        <v>4</v>
      </c>
      <c r="F61" s="17">
        <v>12</v>
      </c>
      <c r="G61" s="48"/>
      <c r="H61" s="18">
        <f t="shared" si="3"/>
        <v>0</v>
      </c>
      <c r="I61" s="8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.5" thickBot="1" x14ac:dyDescent="0.25">
      <c r="A62" s="4"/>
      <c r="B62" s="8"/>
      <c r="C62" s="8"/>
      <c r="D62" s="22" t="s">
        <v>12</v>
      </c>
      <c r="E62" s="17">
        <v>5</v>
      </c>
      <c r="F62" s="17">
        <v>10</v>
      </c>
      <c r="G62" s="48"/>
      <c r="H62" s="18">
        <f t="shared" si="3"/>
        <v>0</v>
      </c>
      <c r="I62" s="8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">
      <c r="A63" s="4"/>
      <c r="B63" s="8"/>
      <c r="C63" s="8"/>
      <c r="D63" s="22" t="s">
        <v>13</v>
      </c>
      <c r="E63" s="17">
        <v>6</v>
      </c>
      <c r="F63" s="17">
        <v>8</v>
      </c>
      <c r="G63" s="48"/>
      <c r="H63" s="18">
        <f t="shared" si="3"/>
        <v>0</v>
      </c>
      <c r="I63" s="8"/>
      <c r="J63" s="10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.5" thickBot="1" x14ac:dyDescent="0.25">
      <c r="A64" s="4"/>
      <c r="B64" s="8"/>
      <c r="C64" s="8"/>
      <c r="D64" s="25" t="s">
        <v>14</v>
      </c>
      <c r="E64" s="20">
        <v>7.5</v>
      </c>
      <c r="F64" s="20">
        <v>6</v>
      </c>
      <c r="G64" s="49"/>
      <c r="H64" s="21">
        <f t="shared" si="3"/>
        <v>0</v>
      </c>
      <c r="I64" s="8"/>
      <c r="J64" s="1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6.75" customHeight="1" x14ac:dyDescent="0.2">
      <c r="A65" s="4"/>
      <c r="B65" s="8"/>
      <c r="C65" s="8"/>
      <c r="D65" s="26"/>
      <c r="E65" s="26"/>
      <c r="F65" s="26"/>
      <c r="G65" s="26"/>
      <c r="H65" s="26"/>
      <c r="I65" s="26"/>
      <c r="J65" s="2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7.100000000000001" customHeight="1" x14ac:dyDescent="0.2">
      <c r="A66" s="4"/>
      <c r="B66" s="8"/>
      <c r="C66" s="8"/>
      <c r="D66" s="26"/>
      <c r="E66" s="26"/>
      <c r="F66" s="26"/>
      <c r="G66" s="27" t="s">
        <v>8</v>
      </c>
      <c r="H66" s="42">
        <f>SUM(H55:H64)</f>
        <v>0</v>
      </c>
      <c r="I66" s="47" t="s">
        <v>30</v>
      </c>
      <c r="J66" s="2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" customHeight="1" x14ac:dyDescent="0.2">
      <c r="A67" s="4"/>
      <c r="B67" s="8"/>
      <c r="C67" s="8"/>
      <c r="D67" s="26"/>
      <c r="E67" s="26"/>
      <c r="F67" s="26"/>
      <c r="G67" s="26"/>
      <c r="H67" s="26"/>
      <c r="I67" s="26"/>
      <c r="J67" s="2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" customHeight="1" x14ac:dyDescent="0.2">
      <c r="A68" s="4"/>
      <c r="B68" s="8"/>
      <c r="C68" s="8"/>
      <c r="D68" s="26"/>
      <c r="E68" s="26"/>
      <c r="F68" s="26"/>
      <c r="G68" s="26"/>
      <c r="H68" s="46">
        <f>H66/48</f>
        <v>0</v>
      </c>
      <c r="I68" s="47" t="s">
        <v>29</v>
      </c>
      <c r="J68" s="26"/>
      <c r="K68" s="1"/>
      <c r="L68" s="4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1.25" customHeight="1" x14ac:dyDescent="0.2">
      <c r="A69" s="4"/>
      <c r="B69" s="8"/>
      <c r="C69" s="8"/>
      <c r="D69" s="26"/>
      <c r="E69" s="26"/>
      <c r="F69" s="33"/>
      <c r="G69" s="33"/>
      <c r="H69" s="33"/>
      <c r="I69" s="26"/>
      <c r="J69" s="2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 customHeight="1" x14ac:dyDescent="0.25">
      <c r="A70" s="6"/>
      <c r="B70" s="10"/>
      <c r="C70" s="10"/>
      <c r="D70" s="26"/>
      <c r="E70" s="34"/>
      <c r="F70" s="37" t="s">
        <v>8</v>
      </c>
      <c r="G70" s="38">
        <f>H66+H49+H36</f>
        <v>0</v>
      </c>
      <c r="H70" s="39" t="s">
        <v>30</v>
      </c>
      <c r="I70" s="26"/>
      <c r="J70" s="2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7.25" customHeight="1" x14ac:dyDescent="0.2">
      <c r="A71" s="4"/>
      <c r="B71" s="8"/>
      <c r="C71" s="8"/>
      <c r="D71" s="26"/>
      <c r="E71" s="26"/>
      <c r="F71" s="26"/>
      <c r="G71" s="35"/>
      <c r="H71" s="36"/>
      <c r="I71" s="26"/>
      <c r="J71" s="2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 customHeight="1" x14ac:dyDescent="0.25">
      <c r="A72" s="6"/>
      <c r="B72" s="10"/>
      <c r="C72" s="10"/>
      <c r="D72" s="26"/>
      <c r="E72" s="26"/>
      <c r="F72" s="34" t="s">
        <v>8</v>
      </c>
      <c r="G72" s="40">
        <f>ROUNDUP($G$70/48,0)</f>
        <v>0</v>
      </c>
      <c r="H72" s="53" t="s">
        <v>36</v>
      </c>
      <c r="I72" s="9"/>
      <c r="J72" s="2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6.75" customHeight="1" x14ac:dyDescent="0.2">
      <c r="A73" s="4"/>
      <c r="B73" s="8"/>
      <c r="C73" s="8"/>
      <c r="D73" s="26"/>
      <c r="E73" s="26"/>
      <c r="F73" s="26"/>
      <c r="G73" s="26"/>
      <c r="H73" s="26"/>
      <c r="I73" s="26"/>
      <c r="J73" s="2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1.25" customHeight="1" x14ac:dyDescent="0.2">
      <c r="A74" s="4"/>
      <c r="B74" s="8"/>
      <c r="C74" s="8"/>
      <c r="D74" s="26"/>
      <c r="E74" s="26"/>
      <c r="F74" s="26"/>
      <c r="G74" s="28" t="s">
        <v>48</v>
      </c>
      <c r="H74" s="26"/>
      <c r="I74" s="26"/>
      <c r="J74" s="2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5.25" customHeight="1" x14ac:dyDescent="0.2">
      <c r="A75" s="4"/>
      <c r="B75" s="8"/>
      <c r="C75" s="8"/>
      <c r="D75" s="26"/>
      <c r="E75" s="26"/>
      <c r="F75" s="26"/>
      <c r="G75" s="33"/>
      <c r="H75" s="33"/>
      <c r="I75" s="26"/>
      <c r="J75" s="2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 customHeight="1" x14ac:dyDescent="0.25">
      <c r="A76" s="6"/>
      <c r="B76" s="10"/>
      <c r="C76" s="10"/>
      <c r="D76" s="26"/>
      <c r="E76" s="26"/>
      <c r="F76" s="34" t="s">
        <v>8</v>
      </c>
      <c r="G76" s="41">
        <f>ROUNDUP(($G$70/6),0)</f>
        <v>0</v>
      </c>
      <c r="H76" s="53" t="s">
        <v>37</v>
      </c>
      <c r="I76" s="9"/>
      <c r="J76" s="2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">
      <c r="A77" s="4"/>
      <c r="B77" s="8"/>
      <c r="C77" s="8"/>
      <c r="D77" s="26"/>
      <c r="E77" s="26"/>
      <c r="F77" s="26"/>
      <c r="G77" s="26"/>
      <c r="H77" s="26"/>
      <c r="I77" s="26"/>
      <c r="J77" s="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6" customHeight="1" x14ac:dyDescent="0.2">
      <c r="A78" s="4"/>
      <c r="B78" s="8"/>
      <c r="C78" s="8"/>
      <c r="D78" s="26"/>
      <c r="E78" s="26"/>
      <c r="F78" s="26"/>
      <c r="G78" s="26"/>
      <c r="H78" s="26"/>
      <c r="I78" s="26"/>
      <c r="J78" s="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4"/>
      <c r="B79" s="8"/>
      <c r="C79" s="8"/>
      <c r="D79" s="9" t="s">
        <v>32</v>
      </c>
      <c r="E79" s="26"/>
      <c r="F79" s="26"/>
      <c r="G79" s="26"/>
      <c r="H79" s="26"/>
      <c r="I79" s="26"/>
      <c r="J79" s="26"/>
      <c r="K79" s="1"/>
      <c r="L79" s="4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" customHeight="1" x14ac:dyDescent="0.2">
      <c r="A80" s="4"/>
      <c r="B80" s="8"/>
      <c r="C80" s="8"/>
      <c r="D80" s="29" t="s">
        <v>33</v>
      </c>
      <c r="E80" s="60"/>
      <c r="F80" s="60"/>
      <c r="G80" s="60"/>
      <c r="H80" s="60"/>
      <c r="I80" s="26"/>
      <c r="J80" s="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" customHeight="1" x14ac:dyDescent="0.2">
      <c r="A81" s="4"/>
      <c r="B81" s="8"/>
      <c r="C81" s="8"/>
      <c r="D81" s="55"/>
      <c r="E81" s="55"/>
      <c r="F81" s="55"/>
      <c r="G81" s="55"/>
      <c r="H81" s="55"/>
      <c r="I81" s="26"/>
      <c r="J81" s="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" customHeight="1" x14ac:dyDescent="0.2">
      <c r="A82" s="4"/>
      <c r="B82" s="8"/>
      <c r="C82" s="8"/>
      <c r="D82" s="30" t="s">
        <v>34</v>
      </c>
      <c r="E82" s="61"/>
      <c r="F82" s="61"/>
      <c r="G82" s="61"/>
      <c r="H82" s="61"/>
      <c r="I82" s="26"/>
      <c r="J82" s="2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7.100000000000001" customHeight="1" x14ac:dyDescent="0.2">
      <c r="A83" s="4"/>
      <c r="B83" s="8"/>
      <c r="C83" s="8"/>
      <c r="D83" s="55"/>
      <c r="E83" s="55"/>
      <c r="F83" s="55"/>
      <c r="G83" s="55"/>
      <c r="H83" s="55"/>
      <c r="I83" s="26"/>
      <c r="J83" s="2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">
      <c r="A84" s="4"/>
      <c r="B84" s="8"/>
      <c r="C84" s="8"/>
      <c r="D84" s="26"/>
      <c r="E84" s="26"/>
      <c r="F84" s="26"/>
      <c r="G84" s="26"/>
      <c r="H84" s="26"/>
      <c r="I84" s="26"/>
      <c r="J84" s="2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.75" customHeight="1" x14ac:dyDescent="0.2">
      <c r="A85" s="4"/>
      <c r="B85" s="8"/>
      <c r="C85" s="8"/>
      <c r="D85" s="26"/>
      <c r="E85" s="26"/>
      <c r="F85" s="26"/>
      <c r="G85" s="26"/>
      <c r="H85" s="26"/>
      <c r="I85" s="26"/>
      <c r="J85" s="2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">
      <c r="A86" s="4"/>
      <c r="B86" s="8"/>
      <c r="C86" s="8"/>
      <c r="D86" s="26"/>
      <c r="E86" s="26"/>
      <c r="F86" s="26"/>
      <c r="G86" s="26"/>
      <c r="H86" s="26"/>
      <c r="I86" s="26"/>
      <c r="J86" s="2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">
      <c r="A87" s="4"/>
      <c r="B87" s="8"/>
      <c r="C87" s="11"/>
      <c r="D87" s="26"/>
      <c r="E87" s="26"/>
      <c r="F87" s="26"/>
      <c r="G87" s="26"/>
      <c r="H87" s="26"/>
      <c r="I87" s="26"/>
      <c r="J87" s="2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">
      <c r="A88" s="4"/>
      <c r="B88" s="8"/>
      <c r="C88" s="8"/>
      <c r="D88" s="26"/>
      <c r="E88" s="26"/>
      <c r="F88" s="26"/>
      <c r="G88" s="26"/>
      <c r="H88" s="26"/>
      <c r="I88" s="26"/>
      <c r="J88" s="2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.75" customHeight="1" x14ac:dyDescent="0.2">
      <c r="A89" s="4"/>
      <c r="B89" s="43"/>
      <c r="C89" s="43"/>
      <c r="D89" s="43"/>
      <c r="E89" s="43"/>
      <c r="F89" s="43"/>
      <c r="G89" s="44"/>
      <c r="H89" s="43"/>
      <c r="I89" s="43"/>
      <c r="J89" s="4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4"/>
      <c r="B92" s="4"/>
      <c r="C92" s="4"/>
      <c r="D92" s="4"/>
      <c r="E92" s="4"/>
      <c r="F92" s="54" t="s">
        <v>35</v>
      </c>
      <c r="G92" s="4"/>
      <c r="H92" s="6"/>
      <c r="I92" s="6"/>
      <c r="J92" s="7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1"/>
      <c r="B93" s="4"/>
      <c r="C93" s="4"/>
      <c r="D93" s="4"/>
      <c r="E93" s="4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23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23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</sheetData>
  <sheetProtection algorithmName="SHA-512" hashValue="pjtl/v8zv0HY51CnT7nHV3jFO+nwgSeTLJqGy8XJIr8QHyA3zslzABABRFWTzfDh3i1Ohx9S2uO14HXFNqxClg==" saltValue="pSUi/vVcKcvMaxPg7wjwoQ==" spinCount="100000" sheet="1" selectLockedCells="1"/>
  <mergeCells count="6">
    <mergeCell ref="D83:H83"/>
    <mergeCell ref="H2:J2"/>
    <mergeCell ref="D5:H5"/>
    <mergeCell ref="E80:H80"/>
    <mergeCell ref="D81:H81"/>
    <mergeCell ref="E82:H82"/>
  </mergeCells>
  <printOptions horizontalCentered="1" verticalCentered="1"/>
  <pageMargins left="0" right="0" top="0" bottom="0" header="0" footer="0"/>
  <pageSetup scale="72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bf3289d6-ee43-4e0d-9204-110b7e9003dc}" enabled="0" method="" siteId="{bf3289d6-ee43-4e0d-9204-110b7e900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AGTIV G L&amp;N CHART - FR</vt:lpstr>
      <vt:lpstr>'AGTIV G L&amp;N CHART - FR'!Print_Area</vt:lpstr>
    </vt:vector>
  </TitlesOfParts>
  <Company>Premier Tech Ltee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Informatique</dc:creator>
  <cp:lastModifiedBy>Jacynthe Therriault - THEJ</cp:lastModifiedBy>
  <cp:lastPrinted>2024-09-25T19:37:59Z</cp:lastPrinted>
  <dcterms:created xsi:type="dcterms:W3CDTF">2004-06-09T19:07:32Z</dcterms:created>
  <dcterms:modified xsi:type="dcterms:W3CDTF">2025-04-07T13:52:24Z</dcterms:modified>
</cp:coreProperties>
</file>